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4d3e7e1bb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" sheetId="1" r:id="Rca9c39ca367a4648"/>
    <x:sheet xmlns:r="http://schemas.openxmlformats.org/officeDocument/2006/relationships" name="Monthly" sheetId="2" r:id="R27ba557143b443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6">
    <x:font>
      <x:sz val="11"/>
      <x:name val="Carlito"/>
    </x:font>
    <x:font>
      <x:sz val="11"/>
      <x:color rgb="FF1C2520"/>
      <x:name val="Arial"/>
    </x:font>
    <x:font>
      <x:b/>
      <x:sz val="18"/>
      <x:color rgb="FFFFFFFF"/>
      <x:name val="Arial"/>
    </x:font>
    <x:font>
      <x:b/>
      <x:sz val="11"/>
      <x:color rgb="FF1C2520"/>
      <x:name val="Arial"/>
    </x:font>
    <x:font>
      <x:sz val="11"/>
      <x:color rgb="FF174EA6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33B2D"/>
      </x:patternFill>
    </x:fill>
    <x:fill>
      <x:patternFill patternType="solid">
        <x:fgColor rgb="FFE6EBE6"/>
      </x:patternFill>
    </x:fill>
    <x:fill>
      <x:patternFill patternType="solid">
        <x:fgColor rgb="FFE9F2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02b6336c442c3" /><Relationship Type="http://schemas.openxmlformats.org/officeDocument/2006/relationships/theme" Target="/xl/theme/theme1.xml" Id="R221a1305767341ec" /><Relationship Type="http://schemas.openxmlformats.org/officeDocument/2006/relationships/sharedStrings" Target="/xl/sharedStrings.xml" Id="R5bd89d8b7f2f4b01" /><Relationship Type="http://schemas.openxmlformats.org/officeDocument/2006/relationships/worksheet" Target="/xl/worksheets/sheet1.xml" Id="Rca9c39ca367a4648" /><Relationship Type="http://schemas.openxmlformats.org/officeDocument/2006/relationships/worksheet" Target="/xl/worksheets/sheet2.xml" Id="R27ba557143b443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22" hidden="0" customWidth="1"/>
    <x:col min="5" max="5" width="36" hidden="0" customWidth="1"/>
  </x:cols>
  <x:sheetData>
    <x:row r="1" ht="42" customHeight="1">
      <x:c r="A1" s="5" t="str">
        <x:v>AI agent cost planner | AED</x:v>
      </x:c>
      <x:c r="B1" s="5"/>
      <x:c r="C1" s="5"/>
      <x:c r="D1" s="5"/>
      <x:c r="E1" s="5"/>
    </x:row>
    <x:row r="2" ht="40" customHeight="1">
      <x:c r="A2" s="3" t="str">
        <x:v>Illustrative inputs only. Replace blue cells with your scoped estimates; this is not a market quote.</x:v>
      </x:c>
      <x:c r="B2" s="3" t="str">
        <x:v>Illustrative inputs only. Replace blue cells with your scoped estimates; this is not a market quote.</x:v>
      </x:c>
      <x:c r="C2" s="3" t="str">
        <x:v>Illustrative inputs only. Replace blue cells with your scoped estimates; this is not a market quote.</x:v>
      </x:c>
      <x:c r="D2" s="3" t="str">
        <x:v>Illustrative inputs only. Replace blue cells with your scoped estimates; this is not a market quote.</x:v>
      </x:c>
      <x:c r="E2" s="3" t="str">
        <x:v>Illustrative inputs only. Replace blue cells with your scoped estimates; this is not a market quote.</x:v>
      </x:c>
    </x:row>
    <x:row r="3" ht="30" customHeight="1">
      <x:c r="A3" s="3" t="str">
        <x:v>Source: suhailmohebi.com/notes/ai-agent-development-cost/ | 31 October 2026</x:v>
      </x:c>
      <x:c r="B3" s="3" t="str">
        <x:v>Source: suhailmohebi.com/notes/ai-agent-development-cost/ | 31 October 2026</x:v>
      </x:c>
      <x:c r="C3" s="3" t="str">
        <x:v>Source: suhailmohebi.com/notes/ai-agent-development-cost/ | 31 October 2026</x:v>
      </x:c>
      <x:c r="D3" s="3" t="str">
        <x:v>Source: suhailmohebi.com/notes/ai-agent-development-cost/ | 31 October 2026</x:v>
      </x:c>
      <x:c r="E3" s="3" t="str">
        <x:v>Source: suhailmohebi.com/notes/ai-agent-development-cost/ | 31 October 2026</x:v>
      </x:c>
    </x:row>
    <x:row r="4" ht="30" customHeight="1">
      <x:c r="A4" s="3" t="str">
        <x:v>Total for selected period (AED)</x:v>
      </x:c>
      <x:c r="B4" s="6" t="n">
        <x:f>IF(COUNT(D17,Monthly!D13,B20)&lt;3,"",D17+Monthly!D13*B20)</x:f>
        <x:v>46140</x:v>
      </x:c>
      <x:c r="C4" s="3" t="str">
        <x:v>Includes setup and selected months</x:v>
      </x:c>
      <x:c r="D4" s="3"/>
      <x:c r="E4" s="3"/>
    </x:row>
    <x:row r="5" ht="30" customHeight="1">
      <x:c r="A5" s="3"/>
      <x:c r="B5" s="3"/>
      <x:c r="C5" s="3"/>
      <x:c r="D5" s="3"/>
      <x:c r="E5" s="3"/>
    </x:row>
    <x:row r="6" ht="40" customHeight="1">
      <x:c r="A6" s="8" t="str">
        <x:v>Setup work</x:v>
      </x:c>
      <x:c r="B6" s="8" t="str">
        <x:v>Hours</x:v>
      </x:c>
      <x:c r="C6" s="8" t="str">
        <x:v>AED / hour</x:v>
      </x:c>
      <x:c r="D6" s="8" t="str">
        <x:v>Cost AED</x:v>
      </x:c>
      <x:c r="E6" s="8" t="str">
        <x:v>Scope note</x:v>
      </x:c>
    </x:row>
    <x:row r="7" ht="46" customHeight="1">
      <x:c r="A7" s="3" t="str">
        <x:v>Workflow discovery</x:v>
      </x:c>
      <x:c r="B7" s="10" t="n">
        <x:v>8</x:v>
      </x:c>
      <x:c r="C7" s="10" t="n">
        <x:v>150</x:v>
      </x:c>
      <x:c r="D7" s="6" t="n">
        <x:f>IF(COUNT(B7:C7)&lt;2,"",B7*C7)</x:f>
        <x:v>1200</x:v>
      </x:c>
      <x:c r="E7" s="3" t="str">
        <x:v>Bound one task and its owner</x:v>
      </x:c>
    </x:row>
    <x:row r="8" ht="46" customHeight="1">
      <x:c r="A8" s="3" t="str">
        <x:v>Data preparation</x:v>
      </x:c>
      <x:c r="B8" s="10" t="n">
        <x:v>12</x:v>
      </x:c>
      <x:c r="C8" s="10" t="n">
        <x:v>150</x:v>
      </x:c>
      <x:c r="D8" s="6" t="n">
        <x:f>IF(COUNT(B8:C8)&lt;2,"",B8*C8)</x:f>
        <x:v>1800</x:v>
      </x:c>
      <x:c r="E8" s="3" t="str">
        <x:v>Approved exports and missing fields</x:v>
      </x:c>
    </x:row>
    <x:row r="9" ht="46" customHeight="1">
      <x:c r="A9" s="3" t="str">
        <x:v>Integration</x:v>
      </x:c>
      <x:c r="B9" s="10" t="n">
        <x:v>20</x:v>
      </x:c>
      <x:c r="C9" s="10" t="n">
        <x:v>150</x:v>
      </x:c>
      <x:c r="D9" s="6" t="n">
        <x:f>IF(COUNT(B9:C9)&lt;2,"",B9*C9)</x:f>
        <x:v>3000</x:v>
      </x:c>
      <x:c r="E9" s="3" t="str">
        <x:v>Connect approved sources and tools</x:v>
      </x:c>
    </x:row>
    <x:row r="10" ht="46" customHeight="1">
      <x:c r="A10" s="3" t="str">
        <x:v>Workflow and interface</x:v>
      </x:c>
      <x:c r="B10" s="10" t="n">
        <x:v>16</x:v>
      </x:c>
      <x:c r="C10" s="10" t="n">
        <x:v>150</x:v>
      </x:c>
      <x:c r="D10" s="6" t="n">
        <x:f>IF(COUNT(B10:C10)&lt;2,"",B10*C10)</x:f>
        <x:v>2400</x:v>
      </x:c>
      <x:c r="E10" s="3" t="str">
        <x:v>Rules, instructions and review screen</x:v>
      </x:c>
    </x:row>
    <x:row r="11" ht="46" customHeight="1">
      <x:c r="A11" s="3" t="str">
        <x:v>Evaluation</x:v>
      </x:c>
      <x:c r="B11" s="10" t="n">
        <x:v>12</x:v>
      </x:c>
      <x:c r="C11" s="10" t="n">
        <x:v>150</x:v>
      </x:c>
      <x:c r="D11" s="6" t="n">
        <x:f>IF(COUNT(B11:C11)&lt;2,"",B11*C11)</x:f>
        <x:v>1800</x:v>
      </x:c>
      <x:c r="E11" s="3" t="str">
        <x:v>Cases, graders and failure review</x:v>
      </x:c>
    </x:row>
    <x:row r="12" ht="46" customHeight="1">
      <x:c r="A12" s="3" t="str">
        <x:v>Handover</x:v>
      </x:c>
      <x:c r="B12" s="10" t="n">
        <x:v>8</x:v>
      </x:c>
      <x:c r="C12" s="10" t="n">
        <x:v>150</x:v>
      </x:c>
      <x:c r="D12" s="6" t="n">
        <x:f>IF(COUNT(B12:C12)&lt;2,"",B12*C12)</x:f>
        <x:v>1200</x:v>
      </x:c>
      <x:c r="E12" s="3" t="str">
        <x:v>Runbook, operator and recovery</x:v>
      </x:c>
    </x:row>
    <x:row r="13" ht="30" customHeight="1">
      <x:c r="A13" s="3"/>
      <x:c r="B13" s="3"/>
      <x:c r="C13" s="3"/>
      <x:c r="D13" s="6"/>
      <x:c r="E13" s="3"/>
    </x:row>
    <x:row r="14" ht="30" customHeight="1">
      <x:c r="A14" s="3" t="str">
        <x:v>Labour subtotal</x:v>
      </x:c>
      <x:c r="B14" s="3"/>
      <x:c r="C14" s="3"/>
      <x:c r="D14" s="6" t="n">
        <x:f>IF(COUNT(D7:D12)&lt;6,"",SUM(D7:D12))</x:f>
        <x:v>11400</x:v>
      </x:c>
      <x:c r="E14" s="3"/>
    </x:row>
    <x:row r="15" ht="30" customHeight="1">
      <x:c r="A15" s="3" t="str">
        <x:v>Contingency rate</x:v>
      </x:c>
      <x:c r="B15" s="11" t="n">
        <x:v>0.1</x:v>
      </x:c>
      <x:c r="C15" s="3"/>
      <x:c r="D15" s="6"/>
      <x:c r="E15" s="3"/>
    </x:row>
    <x:row r="16" ht="30" customHeight="1">
      <x:c r="A16" s="3" t="str">
        <x:v>Contingency amount</x:v>
      </x:c>
      <x:c r="B16" s="3"/>
      <x:c r="C16" s="3"/>
      <x:c r="D16" s="6" t="n">
        <x:f>IF(COUNT(D14,B15)&lt;2,"",D14*B15)</x:f>
        <x:v>1140</x:v>
      </x:c>
      <x:c r="E16" s="3"/>
    </x:row>
    <x:row r="17" ht="40" customHeight="1">
      <x:c r="A17" s="8" t="str">
        <x:v>Setup total</x:v>
      </x:c>
      <x:c r="B17" s="8"/>
      <x:c r="C17" s="8"/>
      <x:c r="D17" s="12" t="n">
        <x:f>IF(COUNT(D14,D16,B18)&lt;3,"",SUM(D14,D16,B18))</x:f>
        <x:v>12540</x:v>
      </x:c>
      <x:c r="E17" s="8"/>
    </x:row>
    <x:row r="18" ht="42" customHeight="1">
      <x:c r="A18" s="3" t="str">
        <x:v>Other one-off costs (AED)</x:v>
      </x:c>
      <x:c r="B18" s="10" t="n">
        <x:v>0</x:v>
      </x:c>
      <x:c r="C18" s="3"/>
      <x:c r="D18" s="3"/>
      <x:c r="E18" s="3" t="str">
        <x:v>Contingency above applies to labour only.</x:v>
      </x:c>
    </x:row>
    <x:row r="19" ht="30" customHeight="1">
      <x:c r="A19" s="3"/>
      <x:c r="B19" s="3"/>
      <x:c r="C19" s="3"/>
      <x:c r="D19" s="3"/>
      <x:c r="E19" s="3"/>
    </x:row>
    <x:row r="20" ht="30" customHeight="1">
      <x:c r="A20" s="3" t="str">
        <x:v>Months in planning period</x:v>
      </x:c>
      <x:c r="B20" s="10" t="n">
        <x:v>12</x:v>
      </x:c>
      <x:c r="C20" s="3"/>
      <x:c r="D20" s="3"/>
      <x:c r="E20" s="3"/>
    </x:row>
    <x:row r="21" ht="30" customHeight="1">
      <x:c r="A21" s="3"/>
      <x:c r="B21" s="3"/>
      <x:c r="C21" s="3"/>
      <x:c r="D21" s="3"/>
      <x:c r="E21" s="3"/>
    </x:row>
    <x:row r="22" ht="42" customHeight="1">
      <x:c r="A22" s="3" t="str">
        <x:v>Blank required numeric inputs leave dependent totals blank. Enter 0 explicitly where a cost does not apply.</x:v>
      </x:c>
      <x:c r="B22" s="3" t="str">
        <x:v>Blank required numeric inputs leave dependent totals blank. Enter 0 explicitly where a cost does not apply.</x:v>
      </x:c>
      <x:c r="C22" s="3" t="str">
        <x:v>Blank required numeric inputs leave dependent totals blank. Enter 0 explicitly where a cost does not apply.</x:v>
      </x:c>
      <x:c r="D22" s="3" t="str">
        <x:v>Blank required numeric inputs leave dependent totals blank. Enter 0 explicitly where a cost does not apply.</x:v>
      </x:c>
      <x:c r="E22" s="3" t="str">
        <x:v>Blank required numeric inputs leave dependent totals blank. Enter 0 explicitly where a cost does not apply.</x:v>
      </x:c>
    </x:row>
    <x:row r="23" ht="30" customHeight="1">
      <x:c r="A23" s="3"/>
      <x:c r="B23" s="3"/>
      <x:c r="C23" s="3"/>
      <x:c r="D23" s="3"/>
      <x:c r="E23" s="3"/>
    </x:row>
    <x:row r="24" ht="42" customHeight="1">
      <x:c r="A24" s="3" t="str">
        <x:v>Excluded unless you add them: taxes, hardware, paid data, legal review and costs outside the stated workflow.</x:v>
      </x:c>
      <x:c r="B24" s="3" t="str">
        <x:v>Excluded unless you add them: taxes, hardware, paid data, legal review and costs outside the stated workflow.</x:v>
      </x:c>
      <x:c r="C24" s="3" t="str">
        <x:v>Excluded unless you add them: taxes, hardware, paid data, legal review and costs outside the stated workflow.</x:v>
      </x:c>
      <x:c r="D24" s="3" t="str">
        <x:v>Excluded unless you add them: taxes, hardware, paid data, legal review and costs outside the stated workflow.</x:v>
      </x:c>
      <x:c r="E24" s="3" t="str">
        <x:v>Excluded unless you add them: taxes, hardware, paid data, legal review and costs outside the stated workflow.</x:v>
      </x:c>
    </x:row>
    <x:row r="25" ht="30" customHeight="1">
      <x:c r="A25" s="3"/>
      <x:c r="B25" s="3"/>
      <x:c r="C25" s="3"/>
      <x:c r="D25" s="3"/>
      <x:c r="E25" s="3"/>
    </x:row>
    <x:row r="26" ht="30" customHeight="1">
      <x:c r="A26" s="3"/>
      <x:c r="B26" s="3"/>
      <x:c r="C26" s="3"/>
      <x:c r="D26" s="3"/>
      <x:c r="E26" s="3"/>
    </x:row>
    <x:row r="27" ht="40" customHeight="1">
      <x:c r="A27" s="8" t="str">
        <x:v>Stage</x:v>
      </x:c>
      <x:c r="B27" s="8" t="str">
        <x:v>Acceptance criterion</x:v>
      </x:c>
      <x:c r="C27" s="8" t="str">
        <x:v>Accepting owner</x:v>
      </x:c>
      <x:c r="D27" s="8" t="str">
        <x:v>Status</x:v>
      </x:c>
      <x:c r="E27" s="8" t="str">
        <x:v>Record location</x:v>
      </x:c>
    </x:row>
    <x:row r="28" ht="42" customHeight="1">
      <x:c r="A28" s="3" t="str">
        <x:v>Discovery</x:v>
      </x:c>
      <x:c r="B28" s="10"/>
      <x:c r="C28" s="10"/>
      <x:c r="D28" s="10"/>
      <x:c r="E28" s="10"/>
    </x:row>
    <x:row r="29" ht="42" customHeight="1">
      <x:c r="A29" s="3" t="str">
        <x:v>Data preparation</x:v>
      </x:c>
      <x:c r="B29" s="10"/>
      <x:c r="C29" s="10"/>
      <x:c r="D29" s="10"/>
      <x:c r="E29" s="10"/>
    </x:row>
    <x:row r="30" ht="42" customHeight="1">
      <x:c r="A30" s="3" t="str">
        <x:v>Integration</x:v>
      </x:c>
      <x:c r="B30" s="10"/>
      <x:c r="C30" s="10"/>
      <x:c r="D30" s="10"/>
      <x:c r="E30" s="10"/>
    </x:row>
    <x:row r="31" ht="42" customHeight="1">
      <x:c r="A31" s="14" t="str">
        <x:v>Workflow and interface</x:v>
      </x:c>
      <x:c r="B31" s="16"/>
      <x:c r="C31" s="16"/>
      <x:c r="D31" s="16"/>
      <x:c r="E31" s="16"/>
    </x:row>
    <x:row r="32" ht="42" customHeight="1">
      <x:c r="A32" s="14" t="str">
        <x:v>Evaluation</x:v>
      </x:c>
      <x:c r="B32" s="16"/>
      <x:c r="C32" s="16"/>
      <x:c r="D32" s="16"/>
      <x:c r="E32" s="16"/>
    </x:row>
    <x:row r="33" ht="42" customHeight="1">
      <x:c r="A33" s="14" t="str">
        <x:v>Handover</x:v>
      </x:c>
      <x:c r="B33" s="16"/>
      <x:c r="C33" s="16"/>
      <x:c r="D33" s="16"/>
      <x:c r="E33" s="16"/>
    </x:row>
    <x:row r="34" ht="42" customHeight="1">
      <x:c r="A34" s="14"/>
      <x:c r="B34" s="14"/>
      <x:c r="C34" s="14"/>
      <x:c r="D34" s="14"/>
      <x:c r="E34" s="14"/>
    </x:row>
  </x:sheetData>
  <x:mergeCells>
    <x:mergeCell ref="A1:E1"/>
    <x:mergeCell ref="A2:E2"/>
    <x:mergeCell ref="A3:E3"/>
    <x:mergeCell ref="A22:E22"/>
    <x:mergeCell ref="A24:E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22" hidden="0" customWidth="1"/>
    <x:col min="5" max="5" width="36" hidden="0" customWidth="1"/>
  </x:cols>
  <x:sheetData>
    <x:row r="1" ht="42" customHeight="1">
      <x:c r="A1" s="5" t="str">
        <x:v>Monthly operating estimate | AED</x:v>
      </x:c>
      <x:c r="B1" s="5"/>
      <x:c r="C1" s="5"/>
      <x:c r="D1" s="5"/>
      <x:c r="E1" s="5"/>
    </x:row>
    <x:row r="2" ht="40" customHeight="1">
      <x:c r="A2" s="3" t="str">
        <x:v>Illustrative monthly workload. Include review, corrections and maintenance; replace every blue input.</x:v>
      </x:c>
      <x:c r="B2" s="3" t="str">
        <x:v>Illustrative monthly workload. Include review, corrections and maintenance; replace every blue input.</x:v>
      </x:c>
      <x:c r="C2" s="3" t="str">
        <x:v>Illustrative monthly workload. Include review, corrections and maintenance; replace every blue input.</x:v>
      </x:c>
      <x:c r="D2" s="3" t="str">
        <x:v>Illustrative monthly workload. Include review, corrections and maintenance; replace every blue input.</x:v>
      </x:c>
      <x:c r="E2" s="3" t="str">
        <x:v>Illustrative monthly workload. Include review, corrections and maintenance; replace every blue input.</x:v>
      </x:c>
    </x:row>
    <x:row r="3" ht="30" customHeight="1">
      <x:c r="A3" s="3" t="str">
        <x:v>Source and scope: see Setup. Recurring model/tool charges below are combined in one line.</x:v>
      </x:c>
      <x:c r="B3" s="3" t="str">
        <x:v>Source and scope: see Setup. Recurring model/tool charges below are combined in one line.</x:v>
      </x:c>
      <x:c r="C3" s="3" t="str">
        <x:v>Source and scope: see Setup. Recurring model/tool charges below are combined in one line.</x:v>
      </x:c>
      <x:c r="D3" s="3" t="str">
        <x:v>Source and scope: see Setup. Recurring model/tool charges below are combined in one line.</x:v>
      </x:c>
      <x:c r="E3" s="3" t="str">
        <x:v>Source and scope: see Setup. Recurring model/tool charges below are combined in one line.</x:v>
      </x:c>
    </x:row>
    <x:row r="4" ht="30" customHeight="1">
      <x:c r="A4" s="3"/>
      <x:c r="B4" s="3"/>
      <x:c r="C4" s="3"/>
      <x:c r="D4" s="3"/>
      <x:c r="E4" s="3"/>
    </x:row>
    <x:row r="5" ht="30" customHeight="1">
      <x:c r="A5" s="3"/>
      <x:c r="B5" s="3"/>
      <x:c r="C5" s="3"/>
      <x:c r="D5" s="3"/>
      <x:c r="E5" s="3"/>
    </x:row>
    <x:row r="6" ht="40" customHeight="1">
      <x:c r="A6" s="8" t="str">
        <x:v>Operating work</x:v>
      </x:c>
      <x:c r="B6" s="8" t="str">
        <x:v>Hours / month</x:v>
      </x:c>
      <x:c r="C6" s="8" t="str">
        <x:v>AED / hour</x:v>
      </x:c>
      <x:c r="D6" s="8" t="str">
        <x:v>Cost AED</x:v>
      </x:c>
      <x:c r="E6" s="8" t="str">
        <x:v>Scope note</x:v>
      </x:c>
    </x:row>
    <x:row r="7" ht="46" customHeight="1">
      <x:c r="A7" s="3" t="str">
        <x:v>Human review</x:v>
      </x:c>
      <x:c r="B7" s="10" t="n">
        <x:v>12</x:v>
      </x:c>
      <x:c r="C7" s="10" t="n">
        <x:v>100</x:v>
      </x:c>
      <x:c r="D7" s="6" t="n">
        <x:f>IF(COUNT(B7:C7)&lt;2,"",B7*C7)</x:f>
        <x:v>1200</x:v>
      </x:c>
      <x:c r="E7" s="3" t="str">
        <x:v>Routine approval queue</x:v>
      </x:c>
    </x:row>
    <x:row r="8" ht="46" customHeight="1">
      <x:c r="A8" s="3" t="str">
        <x:v>Corrections</x:v>
      </x:c>
      <x:c r="B8" s="10" t="n">
        <x:v>4</x:v>
      </x:c>
      <x:c r="C8" s="10" t="n">
        <x:v>100</x:v>
      </x:c>
      <x:c r="D8" s="6" t="n">
        <x:f>IF(COUNT(B8:C8)&lt;2,"",B8*C8)</x:f>
        <x:v>400</x:v>
      </x:c>
      <x:c r="E8" s="3" t="str">
        <x:v>Rework after incorrect drafts</x:v>
      </x:c>
    </x:row>
    <x:row r="9" ht="46" customHeight="1">
      <x:c r="A9" s="3" t="str">
        <x:v>Maintenance</x:v>
      </x:c>
      <x:c r="B9" s="10" t="n">
        <x:v>6</x:v>
      </x:c>
      <x:c r="C9" s="10" t="n">
        <x:v>150</x:v>
      </x:c>
      <x:c r="D9" s="6" t="n">
        <x:f>IF(COUNT(B9:C9)&lt;2,"",B9*C9)</x:f>
        <x:v>900</x:v>
      </x:c>
      <x:c r="E9" s="3" t="str">
        <x:v>Source, integration and test updates</x:v>
      </x:c>
    </x:row>
    <x:row r="10" ht="30" customHeight="1">
      <x:c r="A10" s="3"/>
      <x:c r="B10" s="3"/>
      <x:c r="C10" s="3"/>
      <x:c r="D10" s="6"/>
      <x:c r="E10" s="3"/>
    </x:row>
    <x:row r="11" ht="30" customHeight="1">
      <x:c r="A11" s="3" t="str">
        <x:v>Model and tool charges / month</x:v>
      </x:c>
      <x:c r="B11" s="10" t="n">
        <x:v>300</x:v>
      </x:c>
      <x:c r="C11" s="3"/>
      <x:c r="D11" s="6" t="n">
        <x:f>IF(COUNT(B11)&lt;1,"",B11)</x:f>
        <x:v>300</x:v>
      </x:c>
      <x:c r="E11" s="3"/>
    </x:row>
    <x:row r="12" ht="30" customHeight="1">
      <x:c r="A12" s="3"/>
      <x:c r="B12" s="3"/>
      <x:c r="C12" s="3"/>
      <x:c r="D12" s="6"/>
      <x:c r="E12" s="3"/>
    </x:row>
    <x:row r="13" ht="40" customHeight="1">
      <x:c r="A13" s="8" t="str">
        <x:v>Monthly total</x:v>
      </x:c>
      <x:c r="B13" s="8"/>
      <x:c r="C13" s="8"/>
      <x:c r="D13" s="12" t="n">
        <x:f>IF(COUNT(D7:D9,D11)&lt;4,"",SUM(D7:D9,D11))</x:f>
        <x:v>2800</x:v>
      </x:c>
      <x:c r="E13" s="8"/>
    </x:row>
    <x:row r="14" ht="30" customHeight="1">
      <x:c r="A14" s="3"/>
      <x:c r="B14" s="3"/>
      <x:c r="C14" s="3"/>
      <x:c r="D14" s="3"/>
      <x:c r="E14" s="3"/>
    </x:row>
    <x:row r="15" ht="30" customHeight="1">
      <x:c r="A15" s="3"/>
      <x:c r="B15" s="3"/>
      <x:c r="C15" s="3"/>
      <x:c r="D15" s="3"/>
      <x:c r="E15" s="3"/>
    </x:row>
    <x:row r="16" ht="50" customHeight="1">
      <x:c r="A16" s="3" t="str">
        <x:v>Sensitivity check: changing Corrections from 4 to 8 hours adds AED 400/month, or AED 4,800 over 12 months.</x:v>
      </x:c>
      <x:c r="B16" s="3" t="str">
        <x:v>Sensitivity check: changing Corrections from 4 to 8 hours adds AED 400/month, or AED 4,800 over 12 months.</x:v>
      </x:c>
      <x:c r="C16" s="3" t="str">
        <x:v>Sensitivity check: changing Corrections from 4 to 8 hours adds AED 400/month, or AED 4,800 over 12 months.</x:v>
      </x:c>
      <x:c r="D16" s="3" t="str">
        <x:v>Sensitivity check: changing Corrections from 4 to 8 hours adds AED 400/month, or AED 4,800 over 12 months.</x:v>
      </x:c>
      <x:c r="E16" s="3" t="str">
        <x:v>Sensitivity check: changing Corrections from 4 to 8 hours adds AED 400/month, or AED 4,800 over 12 months.</x:v>
      </x:c>
    </x:row>
    <x:row r="17" ht="30" customHeight="1">
      <x:c r="A17" s="3"/>
      <x:c r="B17" s="3"/>
      <x:c r="C17" s="3"/>
      <x:c r="D17" s="3"/>
      <x:c r="E17" s="3"/>
    </x:row>
    <x:row r="18" ht="30" customHeight="1">
      <x:c r="A18" s="3"/>
      <x:c r="B18" s="3"/>
      <x:c r="C18" s="3"/>
      <x:c r="D18" s="3"/>
      <x:c r="E18" s="3"/>
    </x:row>
    <x:row r="19" ht="30" customHeight="1">
      <x:c r="A19" s="3"/>
      <x:c r="B19" s="3"/>
      <x:c r="C19" s="3"/>
      <x:c r="D19" s="3"/>
      <x:c r="E19" s="3"/>
    </x:row>
    <x:row r="20" ht="30" customHeight="1">
      <x:c r="A20" s="3"/>
      <x:c r="B20" s="3"/>
      <x:c r="C20" s="3"/>
      <x:c r="D20" s="3"/>
      <x:c r="E20" s="3"/>
    </x:row>
    <x:row r="21" ht="30" customHeight="1">
      <x:c r="A21" s="3"/>
      <x:c r="B21" s="3"/>
      <x:c r="C21" s="3"/>
      <x:c r="D21" s="3"/>
      <x:c r="E21" s="3"/>
    </x:row>
    <x:row r="22" ht="30" customHeight="1">
      <x:c r="A22" s="3"/>
      <x:c r="B22" s="3"/>
      <x:c r="C22" s="3"/>
      <x:c r="D22" s="3"/>
      <x:c r="E22" s="3"/>
    </x:row>
    <x:row r="23" ht="30" customHeight="1">
      <x:c r="A23" s="3"/>
      <x:c r="B23" s="3"/>
      <x:c r="C23" s="3"/>
      <x:c r="D23" s="3"/>
      <x:c r="E23" s="3"/>
    </x:row>
    <x:row r="24" ht="30" customHeight="1">
      <x:c r="A24" s="3"/>
      <x:c r="B24" s="3"/>
      <x:c r="C24" s="3"/>
      <x:c r="D24" s="3"/>
      <x:c r="E24" s="3"/>
    </x:row>
    <x:row r="25" ht="30" customHeight="1">
      <x:c r="A25" s="3"/>
      <x:c r="B25" s="3"/>
      <x:c r="C25" s="3"/>
      <x:c r="D25" s="3"/>
      <x:c r="E25" s="3"/>
    </x:row>
    <x:row r="26" ht="30" customHeight="1">
      <x:c r="A26" s="3"/>
      <x:c r="B26" s="3"/>
      <x:c r="C26" s="3"/>
      <x:c r="D26" s="3"/>
      <x:c r="E26" s="3"/>
    </x:row>
    <x:row r="27" ht="30" customHeight="1">
      <x:c r="A27" s="3"/>
      <x:c r="B27" s="3"/>
      <x:c r="C27" s="3"/>
      <x:c r="D27" s="3"/>
      <x:c r="E27" s="3"/>
    </x:row>
    <x:row r="28" ht="30" customHeight="1">
      <x:c r="A28" s="3"/>
      <x:c r="B28" s="3"/>
      <x:c r="C28" s="3"/>
      <x:c r="D28" s="3"/>
      <x:c r="E28" s="3"/>
    </x:row>
    <x:row r="29" ht="30" customHeight="1">
      <x:c r="A29" s="3"/>
      <x:c r="B29" s="3"/>
      <x:c r="C29" s="3"/>
      <x:c r="D29" s="3"/>
      <x:c r="E29" s="3"/>
    </x:row>
    <x:row r="30" ht="30" customHeight="1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16:E16"/>
  </x:mergeCells>
  <x:pageMargins left="0.7" right="0.7" top="0.75" bottom="0.75" header="0.3" footer="0.3"/>
</x:worksheet>
</file>